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ant\Documents\"/>
    </mc:Choice>
  </mc:AlternateContent>
  <bookViews>
    <workbookView xWindow="0" yWindow="0" windowWidth="21600" windowHeight="11025"/>
  </bookViews>
  <sheets>
    <sheet name="List Of Customer References" sheetId="1" r:id="rId1"/>
    <sheet name="SUMMARY OF COLLECTION JUL-SEPT " sheetId="3" r:id="rId2"/>
    <sheet name="DEC 2017 SALES" sheetId="5" r:id="rId3"/>
    <sheet name="SUMMARY OF SALES 2018" sheetId="6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6" l="1"/>
  <c r="F4" i="6"/>
  <c r="F3" i="6"/>
  <c r="F8" i="5"/>
  <c r="E8" i="5"/>
  <c r="D8" i="5"/>
  <c r="F6" i="5" l="1"/>
  <c r="F5" i="5"/>
  <c r="F4" i="5"/>
  <c r="F3" i="5"/>
</calcChain>
</file>

<file path=xl/sharedStrings.xml><?xml version="1.0" encoding="utf-8"?>
<sst xmlns="http://schemas.openxmlformats.org/spreadsheetml/2006/main" count="167" uniqueCount="94">
  <si>
    <t>CENECO</t>
  </si>
  <si>
    <t>CLIENT</t>
  </si>
  <si>
    <t>TIN NO.</t>
  </si>
  <si>
    <t>ORMECO</t>
  </si>
  <si>
    <t>PELCO I</t>
  </si>
  <si>
    <t>CEBECO II</t>
  </si>
  <si>
    <t>Tax Witheld</t>
  </si>
  <si>
    <t>ADDRESS</t>
  </si>
  <si>
    <t>Sto. Domingo, Mexico Pampanga</t>
  </si>
  <si>
    <t>Malingin, Bogo City, Cebu</t>
  </si>
  <si>
    <t>Cor. Gonzaga Mabini St. Bacolod City</t>
  </si>
  <si>
    <t>Nancayasan, Urdaneta, Pangasinan</t>
  </si>
  <si>
    <t>Cash Collected</t>
  </si>
  <si>
    <t>O.R No.</t>
  </si>
  <si>
    <t>Date Collected</t>
  </si>
  <si>
    <t>DASURECO</t>
  </si>
  <si>
    <t>Brgy. Cogon Digos City, Davao del Sur</t>
  </si>
  <si>
    <t>PANELCO III</t>
  </si>
  <si>
    <t>CANORECO</t>
  </si>
  <si>
    <t>Daet, Camarines Norte</t>
  </si>
  <si>
    <t>BENECO</t>
  </si>
  <si>
    <t>Alapang, La Trinidad, Benguet</t>
  </si>
  <si>
    <t>S.I No. 013</t>
  </si>
  <si>
    <t>NEECO I</t>
  </si>
  <si>
    <t>Malapit, San Isidro, Nueva Ecija</t>
  </si>
  <si>
    <t>S.I No. 014</t>
  </si>
  <si>
    <t>S.I No. 015</t>
  </si>
  <si>
    <t>BATELEC I</t>
  </si>
  <si>
    <t>Km. 116 National Hiway Calaca, Batangas</t>
  </si>
  <si>
    <t>09-19-17</t>
  </si>
  <si>
    <t>Simaron, Sta. Isabel, Calapan City, Or. Mindoro</t>
  </si>
  <si>
    <t>ISECO</t>
  </si>
  <si>
    <t>Santiago, Ilocos Sur</t>
  </si>
  <si>
    <t>Date of invoice</t>
  </si>
  <si>
    <t>09-28-17</t>
  </si>
  <si>
    <t>VAT</t>
  </si>
  <si>
    <t>Less VAT</t>
  </si>
  <si>
    <t>Total Sales</t>
  </si>
  <si>
    <t>SUMMARY OF COLLECTION JULY-SEPTEMBER 2017</t>
  </si>
  <si>
    <t>10-23-17</t>
  </si>
  <si>
    <t>10-31-17</t>
  </si>
  <si>
    <t>INEC</t>
  </si>
  <si>
    <t>Dingras, Ilocos Norte</t>
  </si>
  <si>
    <t>FLECO</t>
  </si>
  <si>
    <t>Brgy. Lewin, Lumban, Laguna</t>
  </si>
  <si>
    <t>S.I No. 020</t>
  </si>
  <si>
    <t>S.I No. 021</t>
  </si>
  <si>
    <t>S.I No. 022</t>
  </si>
  <si>
    <t>S.I No. 023</t>
  </si>
  <si>
    <t>S.I No. 024</t>
  </si>
  <si>
    <t>12/14/17</t>
  </si>
  <si>
    <t>12-20-17</t>
  </si>
  <si>
    <t>008-708-631-000</t>
  </si>
  <si>
    <t>000-555-221-0000</t>
  </si>
  <si>
    <t>000-619-182-000</t>
  </si>
  <si>
    <t>000-540-511-000</t>
  </si>
  <si>
    <t>BATELEC II</t>
  </si>
  <si>
    <t>BOHECO II</t>
  </si>
  <si>
    <t>Cantagay, Jagna, Bohol</t>
  </si>
  <si>
    <t>SUMMARY OF SALES 2018</t>
  </si>
  <si>
    <t>Antipolo del Norte, Lipa Cirty, Batangas</t>
  </si>
  <si>
    <t>CENPELCO</t>
  </si>
  <si>
    <t>BOHECO I</t>
  </si>
  <si>
    <t>San Carlos City, Pangasinan</t>
  </si>
  <si>
    <t>Bigbiga, Santiago, Ilocos Sur</t>
  </si>
  <si>
    <t>Date of Invoice</t>
  </si>
  <si>
    <t>SUMMARY OF SALES DECEMBER 2017</t>
  </si>
  <si>
    <t>1 Unit Ultrasonic Detector</t>
  </si>
  <si>
    <t>90 Units Distribution Transformer</t>
  </si>
  <si>
    <t>147 Units Distribution Transformer</t>
  </si>
  <si>
    <t>30 Units Distribution Transformer</t>
  </si>
  <si>
    <t>249 Units Distribution Transformer</t>
  </si>
  <si>
    <t>LIST OF CUSTOMER REFERENCES</t>
  </si>
  <si>
    <t>ITEMS SOLD</t>
  </si>
  <si>
    <t xml:space="preserve">TOTAL </t>
  </si>
  <si>
    <t>PLANT VISIT &amp; TESTING</t>
  </si>
  <si>
    <t>DATE DELIVERED</t>
  </si>
  <si>
    <t>W/ Factory Acceptance Test in Korea</t>
  </si>
  <si>
    <t>EBATECH</t>
  </si>
  <si>
    <t>Tayud, Consolacion, Cebu</t>
  </si>
  <si>
    <t>1 Unit 20/25 MVA Power Transformer</t>
  </si>
  <si>
    <t>12/14/2017</t>
  </si>
  <si>
    <t>04/20/2017</t>
  </si>
  <si>
    <t>05/15/2017</t>
  </si>
  <si>
    <t>08/15/2017</t>
  </si>
  <si>
    <t>09/28/2017</t>
  </si>
  <si>
    <t>09/19/2017</t>
  </si>
  <si>
    <t>11/29/2017</t>
  </si>
  <si>
    <t>Antipolo del Norte, Lipa City, Batangas</t>
  </si>
  <si>
    <t>156 Units Distribution Transformer</t>
  </si>
  <si>
    <t>122 Units Distribution Transformer</t>
  </si>
  <si>
    <t>115 Units Distribution Transformer</t>
  </si>
  <si>
    <t>CAPELCO</t>
  </si>
  <si>
    <t>Brgy. Timpas, Capiz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</si>
</sst>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4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theme="4" tint="-0.49998474074526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1" xfId="0" applyFont="1" applyBorder="1"/>
    <xf numFmtId="43" fontId="2" fillId="0" borderId="1" xfId="1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3" fontId="3" fillId="0" borderId="1" xfId="1" applyFont="1" applyBorder="1" applyAlignment="1">
      <alignment horizontal="right"/>
    </xf>
    <xf numFmtId="43" fontId="0" fillId="0" borderId="1" xfId="1" applyFont="1" applyBorder="1"/>
    <xf numFmtId="0" fontId="2" fillId="0" borderId="3" xfId="0" applyFont="1" applyFill="1" applyBorder="1"/>
    <xf numFmtId="0" fontId="2" fillId="0" borderId="1" xfId="0" applyFont="1" applyBorder="1" applyAlignment="1">
      <alignment horizontal="left"/>
    </xf>
    <xf numFmtId="43" fontId="3" fillId="0" borderId="0" xfId="1" applyFont="1"/>
    <xf numFmtId="43" fontId="3" fillId="0" borderId="4" xfId="1" applyFont="1" applyBorder="1"/>
    <xf numFmtId="0" fontId="3" fillId="0" borderId="1" xfId="0" applyFont="1" applyFill="1" applyBorder="1" applyAlignment="1">
      <alignment horizontal="center"/>
    </xf>
    <xf numFmtId="43" fontId="5" fillId="0" borderId="0" xfId="0" applyNumberFormat="1" applyFont="1"/>
    <xf numFmtId="0" fontId="2" fillId="0" borderId="1" xfId="0" applyFont="1" applyFill="1" applyBorder="1"/>
    <xf numFmtId="43" fontId="3" fillId="0" borderId="1" xfId="1" applyFont="1" applyBorder="1"/>
    <xf numFmtId="0" fontId="6" fillId="0" borderId="0" xfId="0" applyFont="1" applyBorder="1"/>
    <xf numFmtId="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43" fontId="7" fillId="0" borderId="1" xfId="1" applyFont="1" applyBorder="1" applyAlignment="1">
      <alignment horizontal="right"/>
    </xf>
    <xf numFmtId="43" fontId="3" fillId="0" borderId="1" xfId="1" applyFont="1" applyFill="1" applyBorder="1" applyAlignment="1">
      <alignment horizontal="right"/>
    </xf>
    <xf numFmtId="14" fontId="3" fillId="0" borderId="1" xfId="0" applyNumberFormat="1" applyFont="1" applyFill="1" applyBorder="1" applyAlignment="1">
      <alignment horizontal="center"/>
    </xf>
    <xf numFmtId="43" fontId="3" fillId="0" borderId="1" xfId="0" applyNumberFormat="1" applyFont="1" applyBorder="1"/>
    <xf numFmtId="43" fontId="0" fillId="0" borderId="1" xfId="1" applyFont="1" applyFill="1" applyBorder="1"/>
    <xf numFmtId="43" fontId="7" fillId="0" borderId="1" xfId="1" applyFont="1" applyBorder="1"/>
    <xf numFmtId="0" fontId="2" fillId="0" borderId="6" xfId="0" applyFont="1" applyBorder="1" applyAlignment="1">
      <alignment horizontal="center"/>
    </xf>
    <xf numFmtId="43" fontId="3" fillId="0" borderId="6" xfId="1" applyFont="1" applyBorder="1" applyAlignment="1">
      <alignment horizontal="right"/>
    </xf>
    <xf numFmtId="43" fontId="3" fillId="0" borderId="6" xfId="1" applyFont="1" applyFill="1" applyBorder="1" applyAlignment="1">
      <alignment horizontal="right"/>
    </xf>
    <xf numFmtId="0" fontId="0" fillId="0" borderId="8" xfId="0" applyBorder="1"/>
    <xf numFmtId="0" fontId="0" fillId="0" borderId="4" xfId="0" applyBorder="1"/>
    <xf numFmtId="0" fontId="3" fillId="0" borderId="8" xfId="0" applyFont="1" applyBorder="1"/>
    <xf numFmtId="0" fontId="3" fillId="0" borderId="3" xfId="0" applyFont="1" applyBorder="1"/>
    <xf numFmtId="3" fontId="3" fillId="0" borderId="0" xfId="0" applyNumberFormat="1" applyFont="1" applyAlignment="1">
      <alignment horizontal="right"/>
    </xf>
    <xf numFmtId="0" fontId="0" fillId="0" borderId="0" xfId="0" applyFont="1"/>
    <xf numFmtId="0" fontId="9" fillId="0" borderId="0" xfId="0" applyFont="1"/>
    <xf numFmtId="2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Border="1"/>
    <xf numFmtId="0" fontId="4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/>
    <xf numFmtId="0" fontId="10" fillId="0" borderId="1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23" sqref="D23"/>
    </sheetView>
  </sheetViews>
  <sheetFormatPr defaultRowHeight="15" x14ac:dyDescent="0.25"/>
  <cols>
    <col min="1" max="1" width="12.85546875" customWidth="1"/>
    <col min="2" max="2" width="43" customWidth="1"/>
    <col min="3" max="3" width="30" customWidth="1"/>
    <col min="4" max="4" width="13.7109375" customWidth="1"/>
    <col min="5" max="5" width="29.42578125" customWidth="1"/>
    <col min="6" max="6" width="16" customWidth="1"/>
  </cols>
  <sheetData>
    <row r="1" spans="1:6" ht="26.25" x14ac:dyDescent="0.4">
      <c r="A1" s="42" t="s">
        <v>72</v>
      </c>
      <c r="B1" s="42"/>
      <c r="C1" s="42"/>
      <c r="D1" s="42"/>
      <c r="E1" s="42"/>
      <c r="F1" s="42"/>
    </row>
    <row r="2" spans="1:6" ht="17.100000000000001" customHeight="1" x14ac:dyDescent="0.25">
      <c r="A2" s="3" t="s">
        <v>1</v>
      </c>
      <c r="B2" s="3"/>
      <c r="C2" s="3" t="s">
        <v>73</v>
      </c>
      <c r="D2" s="30" t="s">
        <v>74</v>
      </c>
      <c r="E2" s="3" t="s">
        <v>75</v>
      </c>
      <c r="F2" s="1" t="s">
        <v>76</v>
      </c>
    </row>
    <row r="3" spans="1:6" ht="17.100000000000001" customHeight="1" x14ac:dyDescent="0.25">
      <c r="A3" s="14" t="s">
        <v>15</v>
      </c>
      <c r="B3" s="8" t="s">
        <v>16</v>
      </c>
      <c r="C3" s="6" t="s">
        <v>67</v>
      </c>
      <c r="D3" s="31">
        <v>920000</v>
      </c>
      <c r="E3" s="34"/>
      <c r="F3" s="9">
        <v>42918</v>
      </c>
    </row>
    <row r="4" spans="1:6" ht="17.100000000000001" customHeight="1" x14ac:dyDescent="0.25">
      <c r="A4" s="1" t="s">
        <v>17</v>
      </c>
      <c r="B4" s="4" t="s">
        <v>11</v>
      </c>
      <c r="C4" s="6" t="s">
        <v>67</v>
      </c>
      <c r="D4" s="31">
        <v>920000</v>
      </c>
      <c r="E4" s="33"/>
      <c r="F4" s="26">
        <v>42798</v>
      </c>
    </row>
    <row r="5" spans="1:6" ht="17.100000000000001" customHeight="1" x14ac:dyDescent="0.25">
      <c r="A5" s="1" t="s">
        <v>0</v>
      </c>
      <c r="B5" s="4" t="s">
        <v>10</v>
      </c>
      <c r="C5" s="6" t="s">
        <v>67</v>
      </c>
      <c r="D5" s="31">
        <v>920000</v>
      </c>
      <c r="E5" s="5"/>
      <c r="F5" s="26" t="s">
        <v>82</v>
      </c>
    </row>
    <row r="6" spans="1:6" ht="17.100000000000001" customHeight="1" x14ac:dyDescent="0.25">
      <c r="A6" s="19" t="s">
        <v>3</v>
      </c>
      <c r="B6" s="23" t="s">
        <v>30</v>
      </c>
      <c r="C6" s="6" t="s">
        <v>67</v>
      </c>
      <c r="D6" s="32">
        <v>920000</v>
      </c>
      <c r="E6" s="5"/>
      <c r="F6" s="26" t="s">
        <v>83</v>
      </c>
    </row>
    <row r="7" spans="1:6" ht="17.100000000000001" customHeight="1" x14ac:dyDescent="0.25">
      <c r="A7" s="19" t="s">
        <v>4</v>
      </c>
      <c r="B7" s="23" t="s">
        <v>8</v>
      </c>
      <c r="C7" s="23" t="s">
        <v>68</v>
      </c>
      <c r="D7" s="32">
        <v>5401300</v>
      </c>
      <c r="E7" s="6" t="s">
        <v>77</v>
      </c>
      <c r="F7" s="26">
        <v>42741</v>
      </c>
    </row>
    <row r="8" spans="1:6" ht="17.100000000000001" customHeight="1" x14ac:dyDescent="0.25">
      <c r="A8" s="19" t="s">
        <v>5</v>
      </c>
      <c r="B8" s="23" t="s">
        <v>9</v>
      </c>
      <c r="C8" s="23" t="s">
        <v>69</v>
      </c>
      <c r="D8" s="32">
        <v>9964860</v>
      </c>
      <c r="E8" s="6" t="s">
        <v>77</v>
      </c>
      <c r="F8" s="26">
        <v>42772</v>
      </c>
    </row>
    <row r="9" spans="1:6" ht="17.100000000000001" customHeight="1" x14ac:dyDescent="0.25">
      <c r="A9" s="19" t="s">
        <v>18</v>
      </c>
      <c r="B9" s="23" t="s">
        <v>19</v>
      </c>
      <c r="C9" s="6" t="s">
        <v>67</v>
      </c>
      <c r="D9" s="32">
        <v>950000</v>
      </c>
      <c r="E9" s="36"/>
      <c r="F9" s="40" t="s">
        <v>84</v>
      </c>
    </row>
    <row r="10" spans="1:6" ht="17.100000000000001" customHeight="1" x14ac:dyDescent="0.25">
      <c r="A10" s="19" t="s">
        <v>23</v>
      </c>
      <c r="B10" s="23" t="s">
        <v>24</v>
      </c>
      <c r="C10" s="6" t="s">
        <v>67</v>
      </c>
      <c r="D10" s="32">
        <v>950000</v>
      </c>
      <c r="E10" s="4"/>
      <c r="F10" s="40" t="s">
        <v>85</v>
      </c>
    </row>
    <row r="11" spans="1:6" ht="17.100000000000001" customHeight="1" x14ac:dyDescent="0.25">
      <c r="A11" s="19" t="s">
        <v>27</v>
      </c>
      <c r="B11" s="23" t="s">
        <v>28</v>
      </c>
      <c r="C11" s="6" t="s">
        <v>67</v>
      </c>
      <c r="D11" s="32">
        <v>950000</v>
      </c>
      <c r="E11" s="36"/>
      <c r="F11" s="40" t="s">
        <v>86</v>
      </c>
    </row>
    <row r="12" spans="1:6" ht="17.100000000000001" customHeight="1" x14ac:dyDescent="0.25">
      <c r="A12" s="19" t="s">
        <v>41</v>
      </c>
      <c r="B12" s="23" t="s">
        <v>42</v>
      </c>
      <c r="C12" s="6" t="s">
        <v>67</v>
      </c>
      <c r="D12" s="32">
        <v>950000</v>
      </c>
      <c r="E12" s="35"/>
      <c r="F12" s="9">
        <v>42927</v>
      </c>
    </row>
    <row r="13" spans="1:6" ht="17.100000000000001" customHeight="1" x14ac:dyDescent="0.25">
      <c r="A13" s="19" t="s">
        <v>43</v>
      </c>
      <c r="B13" s="23" t="s">
        <v>44</v>
      </c>
      <c r="C13" s="6" t="s">
        <v>67</v>
      </c>
      <c r="D13" s="32">
        <v>920000</v>
      </c>
      <c r="E13" s="35"/>
      <c r="F13" s="9">
        <v>42989</v>
      </c>
    </row>
    <row r="14" spans="1:6" ht="17.100000000000001" customHeight="1" x14ac:dyDescent="0.25">
      <c r="A14" s="19" t="s">
        <v>4</v>
      </c>
      <c r="B14" s="23" t="s">
        <v>8</v>
      </c>
      <c r="C14" s="23" t="s">
        <v>70</v>
      </c>
      <c r="D14" s="32">
        <v>1832400</v>
      </c>
      <c r="E14" s="35"/>
      <c r="F14" s="9" t="s">
        <v>87</v>
      </c>
    </row>
    <row r="15" spans="1:6" ht="17.100000000000001" customHeight="1" x14ac:dyDescent="0.25">
      <c r="A15" s="19" t="s">
        <v>31</v>
      </c>
      <c r="B15" s="23" t="s">
        <v>64</v>
      </c>
      <c r="C15" s="23" t="s">
        <v>71</v>
      </c>
      <c r="D15" s="37">
        <v>10621740</v>
      </c>
      <c r="E15" s="6" t="s">
        <v>77</v>
      </c>
      <c r="F15" s="9" t="s">
        <v>87</v>
      </c>
    </row>
    <row r="16" spans="1:6" ht="17.100000000000001" customHeight="1" x14ac:dyDescent="0.25">
      <c r="A16" s="19" t="s">
        <v>27</v>
      </c>
      <c r="B16" s="23" t="s">
        <v>28</v>
      </c>
      <c r="C16" s="6" t="s">
        <v>67</v>
      </c>
      <c r="D16" s="32">
        <v>950000</v>
      </c>
      <c r="E16" s="33"/>
      <c r="F16" s="9" t="s">
        <v>81</v>
      </c>
    </row>
    <row r="17" spans="1:6" ht="17.100000000000001" customHeight="1" x14ac:dyDescent="0.25">
      <c r="A17" s="19" t="s">
        <v>27</v>
      </c>
      <c r="B17" s="23" t="s">
        <v>28</v>
      </c>
      <c r="C17" s="6" t="s">
        <v>67</v>
      </c>
      <c r="D17" s="32">
        <v>950000</v>
      </c>
      <c r="E17" s="5"/>
      <c r="F17" s="9" t="s">
        <v>81</v>
      </c>
    </row>
    <row r="18" spans="1:6" ht="17.100000000000001" customHeight="1" x14ac:dyDescent="0.25">
      <c r="A18" s="19" t="s">
        <v>27</v>
      </c>
      <c r="B18" s="23" t="s">
        <v>28</v>
      </c>
      <c r="C18" s="6" t="s">
        <v>67</v>
      </c>
      <c r="D18" s="32">
        <v>950000</v>
      </c>
      <c r="E18" s="5"/>
      <c r="F18" s="9">
        <v>43222</v>
      </c>
    </row>
    <row r="19" spans="1:6" ht="17.100000000000001" hidden="1" customHeight="1" x14ac:dyDescent="0.25">
      <c r="A19" s="1" t="s">
        <v>78</v>
      </c>
      <c r="B19" s="4" t="s">
        <v>79</v>
      </c>
      <c r="C19" s="6" t="s">
        <v>80</v>
      </c>
      <c r="D19" s="31">
        <v>11248800</v>
      </c>
      <c r="E19" s="6" t="s">
        <v>77</v>
      </c>
      <c r="F19" s="9"/>
    </row>
    <row r="20" spans="1:6" x14ac:dyDescent="0.25">
      <c r="A20" s="19" t="s">
        <v>57</v>
      </c>
      <c r="B20" s="4" t="s">
        <v>58</v>
      </c>
      <c r="C20" s="6" t="s">
        <v>89</v>
      </c>
      <c r="D20" s="20">
        <v>8211900</v>
      </c>
      <c r="E20" s="5"/>
      <c r="F20" s="5"/>
    </row>
    <row r="21" spans="1:6" x14ac:dyDescent="0.25">
      <c r="A21" s="19" t="s">
        <v>56</v>
      </c>
      <c r="B21" s="4" t="s">
        <v>88</v>
      </c>
      <c r="C21" s="6" t="s">
        <v>90</v>
      </c>
      <c r="D21" s="20">
        <v>7969900</v>
      </c>
      <c r="E21" s="6" t="s">
        <v>77</v>
      </c>
      <c r="F21" s="5"/>
    </row>
    <row r="22" spans="1:6" x14ac:dyDescent="0.25">
      <c r="A22" s="1" t="s">
        <v>61</v>
      </c>
      <c r="B22" s="4" t="s">
        <v>63</v>
      </c>
      <c r="C22" s="6" t="s">
        <v>91</v>
      </c>
      <c r="D22" s="41">
        <v>7365000</v>
      </c>
      <c r="E22" s="6" t="s">
        <v>77</v>
      </c>
      <c r="F22" s="5"/>
    </row>
    <row r="23" spans="1:6" x14ac:dyDescent="0.25">
      <c r="A23" s="48" t="s">
        <v>92</v>
      </c>
      <c r="B23" s="49" t="s">
        <v>93</v>
      </c>
      <c r="C23" s="6" t="s">
        <v>67</v>
      </c>
      <c r="D23" s="41">
        <v>919000</v>
      </c>
      <c r="E23" s="5"/>
      <c r="F23" s="5"/>
    </row>
    <row r="26" spans="1:6" x14ac:dyDescent="0.25">
      <c r="A26" s="39"/>
    </row>
    <row r="27" spans="1:6" x14ac:dyDescent="0.25">
      <c r="A27" s="38"/>
    </row>
  </sheetData>
  <mergeCells count="1">
    <mergeCell ref="A1:F1"/>
  </mergeCells>
  <pageMargins left="0.19" right="0.12" top="0.49" bottom="0.33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"/>
  <sheetViews>
    <sheetView workbookViewId="0">
      <selection activeCell="A7" sqref="A7"/>
    </sheetView>
  </sheetViews>
  <sheetFormatPr defaultRowHeight="15" x14ac:dyDescent="0.25"/>
  <cols>
    <col min="1" max="1" width="9.7109375" customWidth="1"/>
    <col min="2" max="2" width="39" bestFit="1" customWidth="1"/>
    <col min="3" max="3" width="15.85546875" customWidth="1"/>
    <col min="4" max="4" width="14.28515625" bestFit="1" customWidth="1"/>
    <col min="5" max="6" width="14.28515625" customWidth="1"/>
    <col min="7" max="7" width="13.140625" bestFit="1" customWidth="1"/>
    <col min="8" max="8" width="14.28515625" bestFit="1" customWidth="1"/>
    <col min="9" max="10" width="13.28515625" customWidth="1"/>
    <col min="11" max="11" width="12.42578125" customWidth="1"/>
  </cols>
  <sheetData>
    <row r="2" spans="1:11" ht="23.25" x14ac:dyDescent="0.35">
      <c r="A2" s="43" t="s">
        <v>38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x14ac:dyDescent="0.25">
      <c r="A3" s="3" t="s">
        <v>1</v>
      </c>
      <c r="B3" s="3" t="s">
        <v>7</v>
      </c>
      <c r="C3" s="3" t="s">
        <v>2</v>
      </c>
      <c r="D3" s="3" t="s">
        <v>37</v>
      </c>
      <c r="E3" s="3" t="s">
        <v>36</v>
      </c>
      <c r="F3" s="3" t="s">
        <v>35</v>
      </c>
      <c r="G3" s="3" t="s">
        <v>6</v>
      </c>
      <c r="H3" s="2" t="s">
        <v>12</v>
      </c>
      <c r="I3" s="3" t="s">
        <v>13</v>
      </c>
      <c r="J3" s="3" t="s">
        <v>33</v>
      </c>
      <c r="K3" s="1" t="s">
        <v>14</v>
      </c>
    </row>
    <row r="4" spans="1:11" x14ac:dyDescent="0.25">
      <c r="A4" s="19" t="s">
        <v>20</v>
      </c>
      <c r="B4" s="23" t="s">
        <v>21</v>
      </c>
      <c r="C4" s="23" t="s">
        <v>52</v>
      </c>
      <c r="D4" s="25">
        <v>87000</v>
      </c>
      <c r="E4" s="25">
        <v>77679</v>
      </c>
      <c r="F4" s="28">
        <v>9321</v>
      </c>
      <c r="G4" s="22"/>
      <c r="H4" s="22">
        <v>0</v>
      </c>
      <c r="I4" s="17" t="s">
        <v>22</v>
      </c>
      <c r="J4" s="26" t="s">
        <v>34</v>
      </c>
      <c r="K4" s="9" t="s">
        <v>40</v>
      </c>
    </row>
    <row r="5" spans="1:11" x14ac:dyDescent="0.25">
      <c r="A5" s="19" t="s">
        <v>23</v>
      </c>
      <c r="B5" s="23" t="s">
        <v>24</v>
      </c>
      <c r="C5" s="23" t="s">
        <v>55</v>
      </c>
      <c r="D5" s="25">
        <v>950000</v>
      </c>
      <c r="E5" s="25">
        <v>848214.15</v>
      </c>
      <c r="F5" s="28">
        <v>101785.85</v>
      </c>
      <c r="G5" s="22">
        <v>8482.15</v>
      </c>
      <c r="H5" s="25">
        <v>848214.15</v>
      </c>
      <c r="I5" s="17" t="s">
        <v>25</v>
      </c>
      <c r="J5" s="26" t="s">
        <v>29</v>
      </c>
      <c r="K5" s="9" t="s">
        <v>40</v>
      </c>
    </row>
    <row r="6" spans="1:11" x14ac:dyDescent="0.25">
      <c r="A6" s="1" t="s">
        <v>27</v>
      </c>
      <c r="B6" s="4" t="s">
        <v>28</v>
      </c>
      <c r="C6" s="23" t="s">
        <v>54</v>
      </c>
      <c r="D6" s="11">
        <v>950000</v>
      </c>
      <c r="E6" s="11">
        <v>848214.15</v>
      </c>
      <c r="F6" s="12">
        <v>101785.85</v>
      </c>
      <c r="G6" s="7">
        <v>8482.15</v>
      </c>
      <c r="H6" s="11">
        <v>848214.15</v>
      </c>
      <c r="I6" s="6" t="s">
        <v>26</v>
      </c>
      <c r="J6" s="9">
        <v>42865</v>
      </c>
      <c r="K6" s="9" t="s">
        <v>39</v>
      </c>
    </row>
  </sheetData>
  <mergeCells count="1">
    <mergeCell ref="A2:K2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A2" sqref="A2"/>
    </sheetView>
  </sheetViews>
  <sheetFormatPr defaultRowHeight="15" x14ac:dyDescent="0.25"/>
  <cols>
    <col min="1" max="1" width="16.140625" customWidth="1"/>
    <col min="2" max="2" width="39" bestFit="1" customWidth="1"/>
    <col min="3" max="3" width="15.5703125" customWidth="1"/>
    <col min="4" max="4" width="13.140625" customWidth="1"/>
    <col min="5" max="5" width="13.42578125" customWidth="1"/>
    <col min="6" max="6" width="13.85546875" customWidth="1"/>
    <col min="7" max="7" width="13.140625" customWidth="1"/>
    <col min="8" max="8" width="14.28515625" bestFit="1" customWidth="1"/>
    <col min="9" max="10" width="13.28515625" customWidth="1"/>
    <col min="11" max="11" width="12.42578125" customWidth="1"/>
  </cols>
  <sheetData>
    <row r="1" spans="1:11" ht="26.25" x14ac:dyDescent="0.4">
      <c r="A1" s="44" t="s">
        <v>66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x14ac:dyDescent="0.25">
      <c r="A2" s="3" t="s">
        <v>1</v>
      </c>
      <c r="B2" s="3" t="s">
        <v>7</v>
      </c>
      <c r="C2" s="3" t="s">
        <v>2</v>
      </c>
      <c r="D2" s="3" t="s">
        <v>37</v>
      </c>
      <c r="E2" s="3" t="s">
        <v>36</v>
      </c>
      <c r="F2" s="3" t="s">
        <v>35</v>
      </c>
      <c r="G2" s="3" t="s">
        <v>6</v>
      </c>
      <c r="H2" s="2" t="s">
        <v>12</v>
      </c>
      <c r="I2" s="3" t="s">
        <v>13</v>
      </c>
      <c r="J2" s="3" t="s">
        <v>65</v>
      </c>
      <c r="K2" s="1" t="s">
        <v>14</v>
      </c>
    </row>
    <row r="3" spans="1:11" x14ac:dyDescent="0.25">
      <c r="A3" s="1" t="s">
        <v>31</v>
      </c>
      <c r="B3" s="4" t="s">
        <v>32</v>
      </c>
      <c r="C3" s="23" t="s">
        <v>53</v>
      </c>
      <c r="D3" s="11">
        <v>8486240</v>
      </c>
      <c r="E3" s="11">
        <v>7577000</v>
      </c>
      <c r="F3" s="11">
        <f>D3-E3</f>
        <v>909240</v>
      </c>
      <c r="G3" s="7">
        <v>75770</v>
      </c>
      <c r="H3" s="7"/>
      <c r="I3" s="6" t="s">
        <v>45</v>
      </c>
      <c r="J3" s="9">
        <v>42867</v>
      </c>
      <c r="K3" s="10"/>
    </row>
    <row r="4" spans="1:11" x14ac:dyDescent="0.25">
      <c r="A4" s="1" t="s">
        <v>31</v>
      </c>
      <c r="B4" s="4" t="s">
        <v>32</v>
      </c>
      <c r="C4" s="23" t="s">
        <v>53</v>
      </c>
      <c r="D4" s="11">
        <v>2647860</v>
      </c>
      <c r="E4" s="11">
        <v>2364160.71</v>
      </c>
      <c r="F4" s="11">
        <f>D4-E4</f>
        <v>283699.29000000004</v>
      </c>
      <c r="G4" s="7">
        <v>23641.71</v>
      </c>
      <c r="H4" s="11">
        <v>2624218.39</v>
      </c>
      <c r="I4" s="6" t="s">
        <v>46</v>
      </c>
      <c r="J4" s="9">
        <v>42867</v>
      </c>
      <c r="K4" s="10" t="s">
        <v>51</v>
      </c>
    </row>
    <row r="5" spans="1:11" x14ac:dyDescent="0.25">
      <c r="A5" s="1" t="s">
        <v>31</v>
      </c>
      <c r="B5" s="4" t="s">
        <v>32</v>
      </c>
      <c r="C5" s="23" t="s">
        <v>53</v>
      </c>
      <c r="D5" s="11">
        <v>3155500</v>
      </c>
      <c r="E5" s="11">
        <v>2817410.71</v>
      </c>
      <c r="F5" s="11">
        <f>D5-E5</f>
        <v>338089.29000000004</v>
      </c>
      <c r="G5" s="7">
        <v>28174.1</v>
      </c>
      <c r="H5" s="7"/>
      <c r="I5" s="6" t="s">
        <v>47</v>
      </c>
      <c r="J5" s="9">
        <v>42867</v>
      </c>
      <c r="K5" s="10"/>
    </row>
    <row r="6" spans="1:11" x14ac:dyDescent="0.25">
      <c r="A6" s="13" t="s">
        <v>27</v>
      </c>
      <c r="B6" s="4" t="s">
        <v>28</v>
      </c>
      <c r="C6" s="4" t="s">
        <v>54</v>
      </c>
      <c r="D6" s="11">
        <v>950000</v>
      </c>
      <c r="E6" s="11">
        <v>848214.15</v>
      </c>
      <c r="F6" s="15">
        <f>D6-E6</f>
        <v>101785.84999999998</v>
      </c>
      <c r="G6" s="22">
        <v>8482.15</v>
      </c>
      <c r="H6" s="7"/>
      <c r="I6" s="6" t="s">
        <v>48</v>
      </c>
      <c r="J6" s="9" t="s">
        <v>50</v>
      </c>
      <c r="K6" s="10"/>
    </row>
    <row r="7" spans="1:11" x14ac:dyDescent="0.25">
      <c r="A7" s="13" t="s">
        <v>27</v>
      </c>
      <c r="B7" s="4" t="s">
        <v>28</v>
      </c>
      <c r="C7" s="4" t="s">
        <v>54</v>
      </c>
      <c r="D7" s="11">
        <v>950000</v>
      </c>
      <c r="E7" s="11">
        <v>848214.15</v>
      </c>
      <c r="F7" s="16">
        <v>101785.85</v>
      </c>
      <c r="G7" s="22">
        <v>8482.15</v>
      </c>
      <c r="H7" s="7"/>
      <c r="I7" s="6" t="s">
        <v>49</v>
      </c>
      <c r="J7" s="9" t="s">
        <v>50</v>
      </c>
      <c r="K7" s="10"/>
    </row>
    <row r="8" spans="1:11" x14ac:dyDescent="0.25">
      <c r="A8" s="17"/>
      <c r="B8" s="17"/>
      <c r="C8" s="4"/>
      <c r="D8" s="24">
        <f>SUM(D3:D7)</f>
        <v>16189600</v>
      </c>
      <c r="E8" s="24">
        <f>SUM(E3:E7)</f>
        <v>14454999.720000003</v>
      </c>
      <c r="F8" s="29">
        <f>SUM(F3:F7)</f>
        <v>1734600.2800000003</v>
      </c>
      <c r="G8" s="22"/>
      <c r="H8" s="7"/>
      <c r="I8" s="6"/>
      <c r="J8" s="9"/>
      <c r="K8" s="10"/>
    </row>
    <row r="10" spans="1:11" x14ac:dyDescent="0.25">
      <c r="E10" s="18"/>
    </row>
  </sheetData>
  <mergeCells count="1">
    <mergeCell ref="A1:K1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G5" sqref="G5"/>
    </sheetView>
  </sheetViews>
  <sheetFormatPr defaultRowHeight="15" x14ac:dyDescent="0.25"/>
  <cols>
    <col min="2" max="2" width="36" customWidth="1"/>
    <col min="3" max="3" width="15.140625" customWidth="1"/>
    <col min="4" max="4" width="13.7109375" customWidth="1"/>
    <col min="5" max="5" width="14.140625" customWidth="1"/>
    <col min="6" max="6" width="11.5703125" customWidth="1"/>
    <col min="7" max="7" width="11.7109375" customWidth="1"/>
    <col min="8" max="8" width="14" customWidth="1"/>
    <col min="9" max="9" width="9.85546875" customWidth="1"/>
    <col min="10" max="10" width="12.42578125" customWidth="1"/>
    <col min="11" max="11" width="12.28515625" customWidth="1"/>
  </cols>
  <sheetData>
    <row r="1" spans="1:12" ht="26.25" x14ac:dyDescent="0.4">
      <c r="A1" s="46" t="s">
        <v>59</v>
      </c>
      <c r="B1" s="47"/>
      <c r="C1" s="47"/>
      <c r="D1" s="47"/>
      <c r="E1" s="47"/>
      <c r="F1" s="47"/>
      <c r="G1" s="47"/>
      <c r="H1" s="47"/>
      <c r="I1" s="47"/>
      <c r="J1" s="47"/>
      <c r="K1" s="44"/>
      <c r="L1" s="21"/>
    </row>
    <row r="2" spans="1:12" x14ac:dyDescent="0.25">
      <c r="A2" s="3" t="s">
        <v>1</v>
      </c>
      <c r="B2" s="3" t="s">
        <v>7</v>
      </c>
      <c r="C2" s="3" t="s">
        <v>2</v>
      </c>
      <c r="D2" s="3" t="s">
        <v>37</v>
      </c>
      <c r="E2" s="3" t="s">
        <v>36</v>
      </c>
      <c r="F2" s="3" t="s">
        <v>35</v>
      </c>
      <c r="G2" s="3" t="s">
        <v>6</v>
      </c>
      <c r="H2" s="2" t="s">
        <v>12</v>
      </c>
      <c r="I2" s="3" t="s">
        <v>13</v>
      </c>
      <c r="J2" s="3" t="s">
        <v>33</v>
      </c>
      <c r="K2" s="1" t="s">
        <v>14</v>
      </c>
      <c r="L2" s="21"/>
    </row>
    <row r="3" spans="1:12" x14ac:dyDescent="0.25">
      <c r="A3" s="19" t="s">
        <v>57</v>
      </c>
      <c r="B3" s="4" t="s">
        <v>58</v>
      </c>
      <c r="C3" s="4"/>
      <c r="D3" s="11">
        <v>8211900</v>
      </c>
      <c r="E3" s="11">
        <v>7332053.5700000003</v>
      </c>
      <c r="F3" s="20">
        <f>D3-E3</f>
        <v>879846.4299999997</v>
      </c>
      <c r="G3" s="22">
        <v>73320.539999999994</v>
      </c>
      <c r="H3" s="7"/>
      <c r="I3" s="6"/>
      <c r="J3" s="9"/>
      <c r="K3" s="10"/>
    </row>
    <row r="4" spans="1:12" x14ac:dyDescent="0.25">
      <c r="A4" s="19" t="s">
        <v>56</v>
      </c>
      <c r="B4" s="4" t="s">
        <v>60</v>
      </c>
      <c r="C4" s="4"/>
      <c r="D4" s="11">
        <v>7969000</v>
      </c>
      <c r="E4" s="11">
        <v>7115178.5700000003</v>
      </c>
      <c r="F4" s="20">
        <f>D4-E4</f>
        <v>853821.4299999997</v>
      </c>
      <c r="G4" s="22"/>
      <c r="H4" s="7"/>
      <c r="I4" s="6"/>
      <c r="J4" s="9"/>
      <c r="K4" s="10"/>
    </row>
    <row r="5" spans="1:12" x14ac:dyDescent="0.25">
      <c r="A5" s="1" t="s">
        <v>61</v>
      </c>
      <c r="B5" s="4" t="s">
        <v>63</v>
      </c>
      <c r="C5" s="4"/>
      <c r="D5" s="20">
        <v>7365000</v>
      </c>
      <c r="E5" s="20">
        <v>6575892.8499999996</v>
      </c>
      <c r="F5" s="27">
        <f>D5-E5</f>
        <v>789107.15000000037</v>
      </c>
      <c r="G5" s="4"/>
      <c r="H5" s="4"/>
      <c r="I5" s="4"/>
      <c r="J5" s="4"/>
      <c r="K5" s="4"/>
    </row>
    <row r="6" spans="1:12" x14ac:dyDescent="0.25">
      <c r="A6" s="1" t="s">
        <v>62</v>
      </c>
      <c r="B6" s="4"/>
      <c r="C6" s="4"/>
      <c r="D6" s="20"/>
      <c r="E6" s="4"/>
      <c r="F6" s="4"/>
      <c r="G6" s="4"/>
      <c r="H6" s="4"/>
      <c r="I6" s="4"/>
      <c r="J6" s="4"/>
      <c r="K6" s="4"/>
    </row>
    <row r="7" spans="1:12" x14ac:dyDescent="0.25">
      <c r="A7" s="4"/>
      <c r="B7" s="4"/>
      <c r="C7" s="4"/>
      <c r="D7" s="20"/>
      <c r="E7" s="4"/>
      <c r="F7" s="4"/>
      <c r="G7" s="4"/>
      <c r="H7" s="4"/>
      <c r="I7" s="4"/>
      <c r="J7" s="4"/>
      <c r="K7" s="4"/>
    </row>
    <row r="8" spans="1:12" x14ac:dyDescent="0.25">
      <c r="A8" s="4"/>
      <c r="B8" s="4"/>
      <c r="C8" s="4"/>
      <c r="D8" s="20"/>
      <c r="E8" s="4"/>
      <c r="F8" s="4"/>
      <c r="G8" s="4"/>
      <c r="H8" s="4"/>
      <c r="I8" s="4"/>
      <c r="J8" s="4"/>
      <c r="K8" s="4"/>
    </row>
    <row r="9" spans="1:12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2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2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2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</sheetData>
  <mergeCells count="1">
    <mergeCell ref="A1:K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List Of Customer References</vt:lpstr>
      <vt:lpstr>SUMMARY OF COLLECTION JUL-SEPT </vt:lpstr>
      <vt:lpstr>DEC 2017 SALES</vt:lpstr>
      <vt:lpstr>SUMMARY OF SALES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Grant</dc:creator>
  <cp:lastModifiedBy>Grant</cp:lastModifiedBy>
  <cp:lastPrinted>2018-02-15T02:33:13Z</cp:lastPrinted>
  <dcterms:created xsi:type="dcterms:W3CDTF">2017-08-04T00:22:57Z</dcterms:created>
  <dcterms:modified xsi:type="dcterms:W3CDTF">2018-04-10T02:39:15Z</dcterms:modified>
</cp:coreProperties>
</file>